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ATERSON\ANNÉE 2026\"/>
    </mc:Choice>
  </mc:AlternateContent>
  <bookViews>
    <workbookView xWindow="0" yWindow="0" windowWidth="28800" windowHeight="117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I33" i="1" s="1"/>
  <c r="K33" i="1" s="1"/>
  <c r="H32" i="1"/>
  <c r="I32" i="1" s="1"/>
  <c r="K32" i="1" s="1"/>
  <c r="I31" i="1"/>
  <c r="K31" i="1" s="1"/>
  <c r="H31" i="1"/>
  <c r="H30" i="1"/>
  <c r="I30" i="1" s="1"/>
  <c r="K30" i="1" s="1"/>
  <c r="H29" i="1"/>
  <c r="I29" i="1" s="1"/>
  <c r="K29" i="1" s="1"/>
  <c r="H23" i="1"/>
  <c r="I23" i="1" s="1"/>
  <c r="K23" i="1" s="1"/>
  <c r="I22" i="1"/>
  <c r="K22" i="1" s="1"/>
  <c r="H22" i="1"/>
  <c r="H21" i="1"/>
  <c r="I21" i="1" s="1"/>
  <c r="K21" i="1" s="1"/>
  <c r="H20" i="1"/>
  <c r="I20" i="1" s="1"/>
  <c r="K20" i="1" s="1"/>
  <c r="H19" i="1"/>
  <c r="I19" i="1" s="1"/>
  <c r="K19" i="1" s="1"/>
  <c r="I13" i="1"/>
  <c r="K13" i="1" s="1"/>
  <c r="H13" i="1"/>
  <c r="H12" i="1"/>
  <c r="I12" i="1" s="1"/>
  <c r="K12" i="1" s="1"/>
  <c r="H11" i="1"/>
  <c r="I11" i="1" s="1"/>
  <c r="K11" i="1" s="1"/>
  <c r="H10" i="1"/>
  <c r="I10" i="1" s="1"/>
  <c r="K10" i="1" s="1"/>
  <c r="I9" i="1"/>
  <c r="K9" i="1" s="1"/>
  <c r="H9" i="1"/>
</calcChain>
</file>

<file path=xl/sharedStrings.xml><?xml version="1.0" encoding="utf-8"?>
<sst xmlns="http://schemas.openxmlformats.org/spreadsheetml/2006/main" count="43" uniqueCount="17">
  <si>
    <t>TARIF CANTINE EFE MONTAIGNE TRIMESTRE 1 RENTREE 2026-2027</t>
  </si>
  <si>
    <t>MATERNELLE TARIF = 2 820 HT</t>
  </si>
  <si>
    <t>septembre</t>
  </si>
  <si>
    <t>octobre</t>
  </si>
  <si>
    <t>novembre</t>
  </si>
  <si>
    <t>Décembre</t>
  </si>
  <si>
    <t>TOTAL</t>
  </si>
  <si>
    <t>MONTANT</t>
  </si>
  <si>
    <t>FRAIS CANTINE</t>
  </si>
  <si>
    <t>TARIF HT</t>
  </si>
  <si>
    <t>1/s</t>
  </si>
  <si>
    <t>2/s</t>
  </si>
  <si>
    <t>3/s</t>
  </si>
  <si>
    <t>4/s</t>
  </si>
  <si>
    <t>5/s</t>
  </si>
  <si>
    <t>PRIMAIRE TARIF = 3 200 HT</t>
  </si>
  <si>
    <t>COLLEGE ET LYCEE TARIF =3 570 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</si>
</sst>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164" fontId="3" fillId="0" borderId="1" xfId="1" applyNumberFormat="1" applyFont="1" applyBorder="1"/>
    <xf numFmtId="3" fontId="3" fillId="0" borderId="1" xfId="0" applyNumberFormat="1" applyFont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K34"/>
  <sheetViews>
    <sheetView tabSelected="1" workbookViewId="0">
      <selection activeCell="O13" sqref="O13"/>
    </sheetView>
  </sheetViews>
  <sheetFormatPr baseColWidth="10" defaultRowHeight="15" x14ac:dyDescent="0.25"/>
  <sheetData>
    <row r="5" spans="3:11" x14ac:dyDescent="0.25">
      <c r="C5" s="1" t="s">
        <v>0</v>
      </c>
      <c r="D5" s="1"/>
      <c r="E5" s="1"/>
      <c r="F5" s="1"/>
      <c r="G5" s="1"/>
      <c r="H5" s="1"/>
      <c r="I5" s="1"/>
      <c r="J5" s="1"/>
      <c r="K5" s="1"/>
    </row>
    <row r="6" spans="3:11" x14ac:dyDescent="0.25">
      <c r="C6" s="2"/>
      <c r="D6" s="2"/>
      <c r="E6" s="2"/>
      <c r="F6" s="2"/>
      <c r="G6" s="2"/>
      <c r="H6" s="2"/>
      <c r="I6" s="2"/>
      <c r="J6" s="2"/>
      <c r="K6" s="2"/>
    </row>
    <row r="7" spans="3:11" x14ac:dyDescent="0.25">
      <c r="C7" s="3" t="s">
        <v>1</v>
      </c>
      <c r="D7" s="3"/>
      <c r="E7" s="3"/>
      <c r="F7" s="3"/>
      <c r="G7" s="3"/>
      <c r="H7" s="3"/>
      <c r="I7" s="3"/>
      <c r="J7" s="3"/>
      <c r="K7" s="3"/>
    </row>
    <row r="8" spans="3:11" x14ac:dyDescent="0.25">
      <c r="C8" s="4"/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</row>
    <row r="9" spans="3:11" x14ac:dyDescent="0.25">
      <c r="C9" s="4" t="s">
        <v>10</v>
      </c>
      <c r="D9" s="5">
        <v>5</v>
      </c>
      <c r="E9" s="5">
        <v>3</v>
      </c>
      <c r="F9" s="5">
        <v>5</v>
      </c>
      <c r="G9" s="5">
        <v>3</v>
      </c>
      <c r="H9" s="5">
        <f>SUM(D9:G9)</f>
        <v>16</v>
      </c>
      <c r="I9" s="6">
        <f>2820*H9</f>
        <v>45120</v>
      </c>
      <c r="J9" s="6">
        <v>15000</v>
      </c>
      <c r="K9" s="6">
        <f>+I9+J9</f>
        <v>60120</v>
      </c>
    </row>
    <row r="10" spans="3:11" x14ac:dyDescent="0.25">
      <c r="C10" s="4" t="s">
        <v>11</v>
      </c>
      <c r="D10" s="5">
        <v>10</v>
      </c>
      <c r="E10" s="5">
        <v>6</v>
      </c>
      <c r="F10" s="5">
        <v>9</v>
      </c>
      <c r="G10" s="5">
        <v>6</v>
      </c>
      <c r="H10" s="5">
        <f t="shared" ref="H10:H13" si="0">SUM(D10:G10)</f>
        <v>31</v>
      </c>
      <c r="I10" s="6">
        <f t="shared" ref="I10:I13" si="1">2820*H10</f>
        <v>87420</v>
      </c>
      <c r="J10" s="6">
        <v>15000</v>
      </c>
      <c r="K10" s="6">
        <f t="shared" ref="K10:K13" si="2">+I10+J10</f>
        <v>102420</v>
      </c>
    </row>
    <row r="11" spans="3:11" x14ac:dyDescent="0.25">
      <c r="C11" s="4" t="s">
        <v>12</v>
      </c>
      <c r="D11" s="5">
        <v>15</v>
      </c>
      <c r="E11" s="5">
        <v>8</v>
      </c>
      <c r="F11" s="5">
        <v>13</v>
      </c>
      <c r="G11" s="5">
        <v>9</v>
      </c>
      <c r="H11" s="5">
        <f t="shared" si="0"/>
        <v>45</v>
      </c>
      <c r="I11" s="6">
        <f t="shared" si="1"/>
        <v>126900</v>
      </c>
      <c r="J11" s="6">
        <v>15000</v>
      </c>
      <c r="K11" s="6">
        <f t="shared" si="2"/>
        <v>141900</v>
      </c>
    </row>
    <row r="12" spans="3:11" x14ac:dyDescent="0.25">
      <c r="C12" s="4" t="s">
        <v>13</v>
      </c>
      <c r="D12" s="5">
        <v>18</v>
      </c>
      <c r="E12" s="5">
        <v>10</v>
      </c>
      <c r="F12" s="5">
        <v>17</v>
      </c>
      <c r="G12" s="5">
        <v>12</v>
      </c>
      <c r="H12" s="5">
        <f t="shared" si="0"/>
        <v>57</v>
      </c>
      <c r="I12" s="6">
        <f t="shared" si="1"/>
        <v>160740</v>
      </c>
      <c r="J12" s="6">
        <v>15000</v>
      </c>
      <c r="K12" s="6">
        <f t="shared" si="2"/>
        <v>175740</v>
      </c>
    </row>
    <row r="13" spans="3:11" x14ac:dyDescent="0.25">
      <c r="C13" s="4" t="s">
        <v>14</v>
      </c>
      <c r="D13" s="5">
        <v>21</v>
      </c>
      <c r="E13" s="5">
        <v>12</v>
      </c>
      <c r="F13" s="5">
        <v>21</v>
      </c>
      <c r="G13" s="5">
        <v>15</v>
      </c>
      <c r="H13" s="5">
        <f t="shared" si="0"/>
        <v>69</v>
      </c>
      <c r="I13" s="6">
        <f t="shared" si="1"/>
        <v>194580</v>
      </c>
      <c r="J13" s="6">
        <v>15000</v>
      </c>
      <c r="K13" s="6">
        <f t="shared" si="2"/>
        <v>209580</v>
      </c>
    </row>
    <row r="14" spans="3:11" x14ac:dyDescent="0.25">
      <c r="C14" s="2"/>
      <c r="D14" s="2"/>
      <c r="E14" s="2"/>
      <c r="F14" s="2"/>
      <c r="G14" s="2"/>
      <c r="H14" s="2"/>
      <c r="I14" s="2"/>
      <c r="J14" s="2"/>
      <c r="K14" s="2"/>
    </row>
    <row r="15" spans="3:11" x14ac:dyDescent="0.25">
      <c r="C15" s="2"/>
      <c r="D15" s="2"/>
      <c r="E15" s="2"/>
      <c r="F15" s="2"/>
      <c r="G15" s="2"/>
      <c r="H15" s="2"/>
      <c r="I15" s="2"/>
      <c r="J15" s="2"/>
      <c r="K15" s="2"/>
    </row>
    <row r="16" spans="3:11" x14ac:dyDescent="0.25">
      <c r="C16" s="2"/>
      <c r="D16" s="2"/>
      <c r="E16" s="2"/>
      <c r="F16" s="2"/>
      <c r="G16" s="2"/>
      <c r="H16" s="2"/>
      <c r="I16" s="2"/>
      <c r="J16" s="2"/>
      <c r="K16" s="2"/>
    </row>
    <row r="17" spans="3:11" x14ac:dyDescent="0.25">
      <c r="C17" s="3" t="s">
        <v>15</v>
      </c>
      <c r="D17" s="3"/>
      <c r="E17" s="3"/>
      <c r="F17" s="3"/>
      <c r="G17" s="3"/>
      <c r="H17" s="3"/>
      <c r="I17" s="3"/>
      <c r="J17" s="3"/>
      <c r="K17" s="3"/>
    </row>
    <row r="18" spans="3:11" x14ac:dyDescent="0.25">
      <c r="C18" s="4"/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4" t="s">
        <v>7</v>
      </c>
      <c r="J18" s="4" t="s">
        <v>8</v>
      </c>
      <c r="K18" s="4" t="s">
        <v>9</v>
      </c>
    </row>
    <row r="19" spans="3:11" x14ac:dyDescent="0.25">
      <c r="C19" s="4" t="s">
        <v>10</v>
      </c>
      <c r="D19" s="5">
        <v>5</v>
      </c>
      <c r="E19" s="5">
        <v>3</v>
      </c>
      <c r="F19" s="5">
        <v>5</v>
      </c>
      <c r="G19" s="5">
        <v>3</v>
      </c>
      <c r="H19" s="5">
        <f>SUM(D19:G19)</f>
        <v>16</v>
      </c>
      <c r="I19" s="5">
        <f>3200*H19</f>
        <v>51200</v>
      </c>
      <c r="J19" s="7">
        <v>15000</v>
      </c>
      <c r="K19" s="7">
        <f>+J19+I19</f>
        <v>66200</v>
      </c>
    </row>
    <row r="20" spans="3:11" x14ac:dyDescent="0.25">
      <c r="C20" s="4" t="s">
        <v>11</v>
      </c>
      <c r="D20" s="5">
        <v>10</v>
      </c>
      <c r="E20" s="5">
        <v>6</v>
      </c>
      <c r="F20" s="5">
        <v>9</v>
      </c>
      <c r="G20" s="5">
        <v>6</v>
      </c>
      <c r="H20" s="5">
        <f t="shared" ref="H20:H23" si="3">SUM(D20:G20)</f>
        <v>31</v>
      </c>
      <c r="I20" s="5">
        <f t="shared" ref="I20:I23" si="4">3200*H20</f>
        <v>99200</v>
      </c>
      <c r="J20" s="7">
        <v>15000</v>
      </c>
      <c r="K20" s="7">
        <f t="shared" ref="K20:K23" si="5">+J20+I20</f>
        <v>114200</v>
      </c>
    </row>
    <row r="21" spans="3:11" x14ac:dyDescent="0.25">
      <c r="C21" s="4" t="s">
        <v>12</v>
      </c>
      <c r="D21" s="5">
        <v>15</v>
      </c>
      <c r="E21" s="5">
        <v>8</v>
      </c>
      <c r="F21" s="5">
        <v>13</v>
      </c>
      <c r="G21" s="5">
        <v>9</v>
      </c>
      <c r="H21" s="5">
        <f t="shared" si="3"/>
        <v>45</v>
      </c>
      <c r="I21" s="5">
        <f t="shared" si="4"/>
        <v>144000</v>
      </c>
      <c r="J21" s="7">
        <v>15000</v>
      </c>
      <c r="K21" s="7">
        <f t="shared" si="5"/>
        <v>159000</v>
      </c>
    </row>
    <row r="22" spans="3:11" x14ac:dyDescent="0.25">
      <c r="C22" s="4" t="s">
        <v>13</v>
      </c>
      <c r="D22" s="5">
        <v>18</v>
      </c>
      <c r="E22" s="5">
        <v>10</v>
      </c>
      <c r="F22" s="5">
        <v>17</v>
      </c>
      <c r="G22" s="5">
        <v>12</v>
      </c>
      <c r="H22" s="5">
        <f t="shared" si="3"/>
        <v>57</v>
      </c>
      <c r="I22" s="5">
        <f t="shared" si="4"/>
        <v>182400</v>
      </c>
      <c r="J22" s="7">
        <v>15000</v>
      </c>
      <c r="K22" s="7">
        <f t="shared" si="5"/>
        <v>197400</v>
      </c>
    </row>
    <row r="23" spans="3:11" x14ac:dyDescent="0.25">
      <c r="C23" s="4" t="s">
        <v>14</v>
      </c>
      <c r="D23" s="5">
        <v>21</v>
      </c>
      <c r="E23" s="5">
        <v>12</v>
      </c>
      <c r="F23" s="5">
        <v>21</v>
      </c>
      <c r="G23" s="5">
        <v>15</v>
      </c>
      <c r="H23" s="5">
        <f t="shared" si="3"/>
        <v>69</v>
      </c>
      <c r="I23" s="5">
        <f t="shared" si="4"/>
        <v>220800</v>
      </c>
      <c r="J23" s="7">
        <v>15000</v>
      </c>
      <c r="K23" s="7">
        <f t="shared" si="5"/>
        <v>235800</v>
      </c>
    </row>
    <row r="24" spans="3:11" x14ac:dyDescent="0.25">
      <c r="C24" s="2"/>
      <c r="D24" s="2"/>
      <c r="E24" s="2"/>
      <c r="F24" s="2"/>
      <c r="G24" s="2"/>
      <c r="H24" s="2"/>
      <c r="I24" s="2"/>
      <c r="J24" s="2"/>
      <c r="K24" s="2"/>
    </row>
    <row r="25" spans="3:11" x14ac:dyDescent="0.25">
      <c r="C25" s="2"/>
      <c r="D25" s="2"/>
      <c r="E25" s="2"/>
      <c r="F25" s="2"/>
      <c r="G25" s="2"/>
      <c r="H25" s="2"/>
      <c r="I25" s="2"/>
      <c r="J25" s="2"/>
      <c r="K25" s="2"/>
    </row>
    <row r="26" spans="3:11" x14ac:dyDescent="0.25">
      <c r="C26" s="2"/>
      <c r="D26" s="2"/>
      <c r="E26" s="2"/>
      <c r="F26" s="2"/>
      <c r="G26" s="2"/>
      <c r="H26" s="2"/>
      <c r="I26" s="2"/>
      <c r="J26" s="2"/>
      <c r="K26" s="2"/>
    </row>
    <row r="27" spans="3:11" x14ac:dyDescent="0.25">
      <c r="C27" s="3" t="s">
        <v>16</v>
      </c>
      <c r="D27" s="3"/>
      <c r="E27" s="3"/>
      <c r="F27" s="3"/>
      <c r="G27" s="3"/>
      <c r="H27" s="3"/>
      <c r="I27" s="3"/>
      <c r="J27" s="3"/>
      <c r="K27" s="3"/>
    </row>
    <row r="28" spans="3:11" x14ac:dyDescent="0.25">
      <c r="C28" s="4"/>
      <c r="D28" s="4" t="s">
        <v>2</v>
      </c>
      <c r="E28" s="4" t="s">
        <v>3</v>
      </c>
      <c r="F28" s="4" t="s">
        <v>4</v>
      </c>
      <c r="G28" s="4" t="s">
        <v>5</v>
      </c>
      <c r="H28" s="4" t="s">
        <v>6</v>
      </c>
      <c r="I28" s="4" t="s">
        <v>7</v>
      </c>
      <c r="J28" s="4" t="s">
        <v>8</v>
      </c>
      <c r="K28" s="4" t="s">
        <v>9</v>
      </c>
    </row>
    <row r="29" spans="3:11" x14ac:dyDescent="0.25">
      <c r="C29" s="4" t="s">
        <v>10</v>
      </c>
      <c r="D29" s="5">
        <v>5</v>
      </c>
      <c r="E29" s="5">
        <v>3</v>
      </c>
      <c r="F29" s="5">
        <v>5</v>
      </c>
      <c r="G29" s="5">
        <v>3</v>
      </c>
      <c r="H29" s="5">
        <f>SUM(D29:G29)</f>
        <v>16</v>
      </c>
      <c r="I29" s="5">
        <f>3570*H29</f>
        <v>57120</v>
      </c>
      <c r="J29" s="7">
        <v>15000</v>
      </c>
      <c r="K29" s="7">
        <f>+J29+I29</f>
        <v>72120</v>
      </c>
    </row>
    <row r="30" spans="3:11" x14ac:dyDescent="0.25">
      <c r="C30" s="4" t="s">
        <v>11</v>
      </c>
      <c r="D30" s="5">
        <v>10</v>
      </c>
      <c r="E30" s="5">
        <v>6</v>
      </c>
      <c r="F30" s="5">
        <v>9</v>
      </c>
      <c r="G30" s="5">
        <v>6</v>
      </c>
      <c r="H30" s="5">
        <f>SUM(D30:G30)</f>
        <v>31</v>
      </c>
      <c r="I30" s="5">
        <f t="shared" ref="I30:I33" si="6">3570*H30</f>
        <v>110670</v>
      </c>
      <c r="J30" s="7">
        <v>15000</v>
      </c>
      <c r="K30" s="7">
        <f t="shared" ref="K30:K33" si="7">+J30+I30</f>
        <v>125670</v>
      </c>
    </row>
    <row r="31" spans="3:11" x14ac:dyDescent="0.25">
      <c r="C31" s="4" t="s">
        <v>12</v>
      </c>
      <c r="D31" s="5">
        <v>15</v>
      </c>
      <c r="E31" s="5">
        <v>8</v>
      </c>
      <c r="F31" s="5">
        <v>13</v>
      </c>
      <c r="G31" s="5">
        <v>9</v>
      </c>
      <c r="H31" s="5">
        <f t="shared" ref="H31:H33" si="8">SUM(D31:G31)</f>
        <v>45</v>
      </c>
      <c r="I31" s="5">
        <f t="shared" si="6"/>
        <v>160650</v>
      </c>
      <c r="J31" s="7">
        <v>15000</v>
      </c>
      <c r="K31" s="7">
        <f t="shared" si="7"/>
        <v>175650</v>
      </c>
    </row>
    <row r="32" spans="3:11" x14ac:dyDescent="0.25">
      <c r="C32" s="4" t="s">
        <v>13</v>
      </c>
      <c r="D32" s="5">
        <v>18</v>
      </c>
      <c r="E32" s="5">
        <v>10</v>
      </c>
      <c r="F32" s="5">
        <v>17</v>
      </c>
      <c r="G32" s="5">
        <v>12</v>
      </c>
      <c r="H32" s="5">
        <f>SUM(D32:G32)</f>
        <v>57</v>
      </c>
      <c r="I32" s="5">
        <f t="shared" si="6"/>
        <v>203490</v>
      </c>
      <c r="J32" s="7">
        <v>15000</v>
      </c>
      <c r="K32" s="7">
        <f t="shared" si="7"/>
        <v>218490</v>
      </c>
    </row>
    <row r="33" spans="3:11" x14ac:dyDescent="0.25">
      <c r="C33" s="4" t="s">
        <v>14</v>
      </c>
      <c r="D33" s="5">
        <v>21</v>
      </c>
      <c r="E33" s="5">
        <v>12</v>
      </c>
      <c r="F33" s="5">
        <v>21</v>
      </c>
      <c r="G33" s="5">
        <v>15</v>
      </c>
      <c r="H33" s="5">
        <f t="shared" si="8"/>
        <v>69</v>
      </c>
      <c r="I33" s="5">
        <f t="shared" si="6"/>
        <v>246330</v>
      </c>
      <c r="J33" s="7">
        <v>15000</v>
      </c>
      <c r="K33" s="7">
        <f t="shared" si="7"/>
        <v>261330</v>
      </c>
    </row>
    <row r="34" spans="3:11" x14ac:dyDescent="0.25">
      <c r="C34" s="2"/>
      <c r="D34" s="2"/>
      <c r="E34" s="2"/>
      <c r="F34" s="2"/>
      <c r="G34" s="2"/>
      <c r="H34" s="2"/>
      <c r="I34" s="2"/>
      <c r="J34" s="2"/>
      <c r="K34" s="2"/>
    </row>
  </sheetData>
  <mergeCells count="4">
    <mergeCell ref="C5:K5"/>
    <mergeCell ref="C7:K7"/>
    <mergeCell ref="C17:K17"/>
    <mergeCell ref="C27:K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Assistant comptable</dc:creator>
  <cp:lastModifiedBy>Assistant comptable</cp:lastModifiedBy>
  <dcterms:created xsi:type="dcterms:W3CDTF">2026-09-01T17:19:38Z</dcterms:created>
  <dcterms:modified xsi:type="dcterms:W3CDTF">2026-09-01T17:23:04Z</dcterms:modified>
</cp:coreProperties>
</file>